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5940" windowHeight="8925" activeTab="0"/>
  </bookViews>
  <sheets>
    <sheet name="výsledky" sheetId="1" r:id="rId1"/>
  </sheets>
  <definedNames>
    <definedName name="_xlnm.Print_Area" localSheetId="0">'výsledky'!$A$1:$U$27</definedName>
  </definedNames>
  <calcPr fullCalcOnLoad="1"/>
</workbook>
</file>

<file path=xl/sharedStrings.xml><?xml version="1.0" encoding="utf-8"?>
<sst xmlns="http://schemas.openxmlformats.org/spreadsheetml/2006/main" count="119" uniqueCount="45">
  <si>
    <t>muži</t>
  </si>
  <si>
    <t xml:space="preserve"> </t>
  </si>
  <si>
    <t>DHZ</t>
  </si>
  <si>
    <t>Podbranč</t>
  </si>
  <si>
    <t>Moravský</t>
  </si>
  <si>
    <t>Závod</t>
  </si>
  <si>
    <t>Drgoňova</t>
  </si>
  <si>
    <t>Jablonica</t>
  </si>
  <si>
    <t>Sobotište</t>
  </si>
  <si>
    <t>Štefanov</t>
  </si>
  <si>
    <t>Kúty</t>
  </si>
  <si>
    <t>Cerová</t>
  </si>
  <si>
    <t>Senica</t>
  </si>
  <si>
    <t>súčet</t>
  </si>
  <si>
    <t>finále</t>
  </si>
  <si>
    <t>poradie</t>
  </si>
  <si>
    <t>Horná Dolina</t>
  </si>
  <si>
    <t>Svätý Ján</t>
  </si>
  <si>
    <t>Dolina</t>
  </si>
  <si>
    <t>I. pokus</t>
  </si>
  <si>
    <t>Drgoňova Dolina</t>
  </si>
  <si>
    <t>Moravský Svätý Ján</t>
  </si>
  <si>
    <t>II. pokus</t>
  </si>
  <si>
    <t>lepší čas</t>
  </si>
  <si>
    <t>ženy</t>
  </si>
  <si>
    <t>Vysvetlivky:</t>
  </si>
  <si>
    <t>Koválov</t>
  </si>
  <si>
    <t>Prievaly</t>
  </si>
  <si>
    <t>ND</t>
  </si>
  <si>
    <t>N</t>
  </si>
  <si>
    <t>nedokončený útok</t>
  </si>
  <si>
    <t>D</t>
  </si>
  <si>
    <t>diskvalifikácia</t>
  </si>
  <si>
    <t>poč.</t>
  </si>
  <si>
    <t>čas.</t>
  </si>
  <si>
    <t>Hasičská liga 2006</t>
  </si>
  <si>
    <t>Poriadie</t>
  </si>
  <si>
    <t>Plavecký Mikuláš</t>
  </si>
  <si>
    <t>Gbely</t>
  </si>
  <si>
    <t>Plavecký</t>
  </si>
  <si>
    <t>Mikuláš</t>
  </si>
  <si>
    <t>Brezová</t>
  </si>
  <si>
    <t>pod Bradlom</t>
  </si>
  <si>
    <t>NEHODN.</t>
  </si>
  <si>
    <t>neúčasť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</si>
</sst>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25">
    <font>
      <sz val="10"/>
      <name val="Arial"/>
      <family val="0"/>
    </font>
    <font>
      <b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2" fontId="4" fillId="24" borderId="12" xfId="0" applyNumberFormat="1" applyFont="1" applyFill="1" applyBorder="1" applyAlignment="1">
      <alignment horizontal="center"/>
    </xf>
    <xf numFmtId="2" fontId="4" fillId="24" borderId="19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4" borderId="0" xfId="0" applyFill="1" applyAlignment="1">
      <alignment/>
    </xf>
    <xf numFmtId="0" fontId="3" fillId="0" borderId="2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24" borderId="0" xfId="0" applyFill="1" applyBorder="1" applyAlignment="1">
      <alignment/>
    </xf>
    <xf numFmtId="0" fontId="3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view="pageBreakPreview" zoomScale="110" zoomScaleNormal="75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2.75"/>
  <cols>
    <col min="1" max="1" width="12.57421875" style="0" customWidth="1"/>
    <col min="2" max="2" width="6.8515625" style="0" customWidth="1"/>
    <col min="13" max="13" width="12.7109375" style="0" customWidth="1"/>
    <col min="14" max="14" width="4.8515625" style="0" customWidth="1"/>
    <col min="15" max="15" width="12.140625" style="0" customWidth="1"/>
    <col min="16" max="16" width="11.140625" style="0" customWidth="1"/>
    <col min="17" max="17" width="12.7109375" style="0" customWidth="1"/>
    <col min="18" max="18" width="14.57421875" style="0" customWidth="1"/>
    <col min="20" max="20" width="9.8515625" style="0" bestFit="1" customWidth="1"/>
    <col min="23" max="23" width="9.28125" style="0" bestFit="1" customWidth="1"/>
    <col min="25" max="25" width="21.7109375" style="0" customWidth="1"/>
    <col min="28" max="28" width="19.00390625" style="0" customWidth="1"/>
    <col min="29" max="29" width="13.8515625" style="0" customWidth="1"/>
    <col min="31" max="31" width="22.421875" style="0" customWidth="1"/>
  </cols>
  <sheetData>
    <row r="1" spans="1:22" ht="25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6:20" ht="12.75">
      <c r="F3" t="s">
        <v>1</v>
      </c>
      <c r="S3" s="1"/>
      <c r="T3" s="2"/>
    </row>
    <row r="4" spans="1:31" ht="12.75">
      <c r="A4" s="69" t="s">
        <v>2</v>
      </c>
      <c r="B4" s="70"/>
      <c r="C4" s="5" t="s">
        <v>3</v>
      </c>
      <c r="D4" s="34" t="s">
        <v>4</v>
      </c>
      <c r="E4" s="34" t="s">
        <v>5</v>
      </c>
      <c r="F4" s="34" t="s">
        <v>6</v>
      </c>
      <c r="G4" s="34" t="s">
        <v>38</v>
      </c>
      <c r="H4" s="34" t="s">
        <v>8</v>
      </c>
      <c r="I4" s="34" t="s">
        <v>9</v>
      </c>
      <c r="J4" s="34" t="s">
        <v>39</v>
      </c>
      <c r="K4" s="5" t="s">
        <v>11</v>
      </c>
      <c r="L4" s="5" t="s">
        <v>41</v>
      </c>
      <c r="M4" s="70" t="s">
        <v>13</v>
      </c>
      <c r="N4" s="54" t="s">
        <v>33</v>
      </c>
      <c r="O4" s="28" t="s">
        <v>1</v>
      </c>
      <c r="P4" s="3" t="s">
        <v>14</v>
      </c>
      <c r="Q4" s="25"/>
      <c r="R4" s="5" t="s">
        <v>13</v>
      </c>
      <c r="S4" s="6" t="s">
        <v>15</v>
      </c>
      <c r="U4" s="53"/>
      <c r="V4" s="24"/>
      <c r="W4" s="24"/>
      <c r="X4" s="24"/>
      <c r="Z4" s="24"/>
      <c r="AA4" s="24"/>
      <c r="AB4" s="24"/>
      <c r="AC4" s="24"/>
      <c r="AD4" s="24"/>
      <c r="AE4" s="24"/>
    </row>
    <row r="5" spans="1:31" ht="15.75">
      <c r="A5" s="71"/>
      <c r="B5" s="72"/>
      <c r="C5" s="58" t="s">
        <v>16</v>
      </c>
      <c r="D5" s="57" t="s">
        <v>17</v>
      </c>
      <c r="E5" s="35" t="s">
        <v>1</v>
      </c>
      <c r="F5" s="35" t="s">
        <v>18</v>
      </c>
      <c r="G5" s="35"/>
      <c r="H5" s="35"/>
      <c r="I5" s="35"/>
      <c r="J5" s="35" t="s">
        <v>40</v>
      </c>
      <c r="K5" s="58" t="s">
        <v>1</v>
      </c>
      <c r="L5" s="58" t="s">
        <v>42</v>
      </c>
      <c r="M5" s="72"/>
      <c r="N5" s="35" t="s">
        <v>34</v>
      </c>
      <c r="O5" s="7" t="s">
        <v>19</v>
      </c>
      <c r="P5" s="8" t="s">
        <v>22</v>
      </c>
      <c r="Q5" s="8" t="s">
        <v>23</v>
      </c>
      <c r="R5" s="9"/>
      <c r="S5" s="10"/>
      <c r="V5" s="24"/>
      <c r="W5" s="62"/>
      <c r="X5" s="63"/>
      <c r="Z5" s="60"/>
      <c r="AA5" s="62"/>
      <c r="AB5" s="24"/>
      <c r="AC5" s="60"/>
      <c r="AD5" s="24"/>
      <c r="AE5" s="24"/>
    </row>
    <row r="6" spans="1:31" ht="18">
      <c r="A6" s="49" t="s">
        <v>20</v>
      </c>
      <c r="B6" s="47"/>
      <c r="C6" s="39">
        <v>19.59</v>
      </c>
      <c r="D6" s="39">
        <v>22.03</v>
      </c>
      <c r="E6" s="45">
        <v>29.28</v>
      </c>
      <c r="F6" s="45">
        <v>16</v>
      </c>
      <c r="G6" s="45">
        <v>19.18</v>
      </c>
      <c r="H6" s="45">
        <v>17.89</v>
      </c>
      <c r="I6" s="45">
        <v>19.82</v>
      </c>
      <c r="J6" s="45">
        <v>18.22</v>
      </c>
      <c r="K6" s="45">
        <v>18.63</v>
      </c>
      <c r="L6" s="45">
        <v>18.22</v>
      </c>
      <c r="M6" s="48">
        <f>SMALL(C6:L6,1)+SMALL(C6:L6,2)+SMALL(C6:L6,3)+SMALL(C6:L6,4)+SMALL(C6:L6,5)++SMALL(C6:L6,6)</f>
        <v>108.13999999999999</v>
      </c>
      <c r="N6" s="59">
        <f>IF(ISNUMBER(C6),1,0)+IF(ISNUMBER(D6),1,0)+IF(ISNUMBER(E6),1,0)+IF(ISNUMBER(F6),1,0)+IF(ISNUMBER(G6),1,0)+IF(ISNUMBER(H6),1,0)+IF(ISNUMBER(I6),1,0)+IF(ISNUMBER(J6),1,0)+IF(ISNUMBER(K6),1,0)+IF(ISNUMBER(L6),1,0)</f>
        <v>10</v>
      </c>
      <c r="O6" s="20">
        <v>23.04</v>
      </c>
      <c r="P6" s="21">
        <v>19.66</v>
      </c>
      <c r="Q6" s="21">
        <f>MIN(O6,P6)</f>
        <v>19.66</v>
      </c>
      <c r="R6" s="18">
        <f aca="true" t="shared" si="0" ref="R6:R12">SUM(M6,Q6)</f>
        <v>127.79999999999998</v>
      </c>
      <c r="S6" s="19">
        <v>1</v>
      </c>
      <c r="V6" s="61"/>
      <c r="W6" s="60"/>
      <c r="X6" s="24"/>
      <c r="Z6" s="60"/>
      <c r="AA6" s="60"/>
      <c r="AB6" s="63"/>
      <c r="AC6" s="60"/>
      <c r="AD6" s="61"/>
      <c r="AE6" s="24"/>
    </row>
    <row r="7" spans="1:31" ht="18">
      <c r="A7" s="49" t="s">
        <v>36</v>
      </c>
      <c r="B7" s="50"/>
      <c r="C7" s="45">
        <v>22.57</v>
      </c>
      <c r="D7" s="45">
        <v>22.14</v>
      </c>
      <c r="E7" s="45">
        <v>23.99</v>
      </c>
      <c r="F7" s="45">
        <v>15.94</v>
      </c>
      <c r="G7" s="45">
        <v>19.48</v>
      </c>
      <c r="H7" s="45">
        <v>18.6</v>
      </c>
      <c r="I7" s="45">
        <v>24.38</v>
      </c>
      <c r="J7" s="45" t="s">
        <v>28</v>
      </c>
      <c r="K7" s="45">
        <v>21.15</v>
      </c>
      <c r="L7" s="40">
        <v>23.43</v>
      </c>
      <c r="M7" s="48">
        <f aca="true" t="shared" si="1" ref="M7:M12">SMALL(C7:L7,1)+SMALL(C7:L7,2)+SMALL(C7:L7,3)+SMALL(C7:L7,4)+SMALL(C7:L7,5)++SMALL(C7:L7,6)</f>
        <v>119.88</v>
      </c>
      <c r="N7" s="59">
        <f aca="true" t="shared" si="2" ref="N7:N13">IF(ISNUMBER(C7),1,0)+IF(ISNUMBER(D7),1,0)+IF(ISNUMBER(E7),1,0)+IF(ISNUMBER(F7),1,0)+IF(ISNUMBER(G7),1,0)+IF(ISNUMBER(H7),1,0)+IF(ISNUMBER(I7),1,0)+IF(ISNUMBER(J7),1,0)+IF(ISNUMBER(K7),1,0)+IF(ISNUMBER(L7),1,0)</f>
        <v>9</v>
      </c>
      <c r="O7" s="17">
        <v>20.64</v>
      </c>
      <c r="P7" s="17">
        <v>29.54</v>
      </c>
      <c r="Q7" s="21">
        <f aca="true" t="shared" si="3" ref="Q7:Q12">MIN(O7,P7)</f>
        <v>20.64</v>
      </c>
      <c r="R7" s="18">
        <f t="shared" si="0"/>
        <v>140.51999999999998</v>
      </c>
      <c r="S7" s="19">
        <v>2</v>
      </c>
      <c r="V7" s="61"/>
      <c r="W7" s="60"/>
      <c r="X7" s="24"/>
      <c r="Z7" s="60"/>
      <c r="AA7" s="60"/>
      <c r="AB7" s="63"/>
      <c r="AC7" s="60"/>
      <c r="AD7" s="61"/>
      <c r="AE7" s="24"/>
    </row>
    <row r="8" spans="1:31" ht="18">
      <c r="A8" s="43" t="s">
        <v>11</v>
      </c>
      <c r="B8" s="44" t="s">
        <v>1</v>
      </c>
      <c r="C8" s="39">
        <v>21.47</v>
      </c>
      <c r="D8" s="39">
        <v>25</v>
      </c>
      <c r="E8" s="39">
        <v>38.23</v>
      </c>
      <c r="F8" s="39">
        <v>20.13</v>
      </c>
      <c r="G8" s="39">
        <v>25.8</v>
      </c>
      <c r="H8" s="39">
        <v>20.41</v>
      </c>
      <c r="I8" s="39">
        <v>23.9</v>
      </c>
      <c r="J8" s="39">
        <v>18.94</v>
      </c>
      <c r="K8" s="39">
        <v>21.11</v>
      </c>
      <c r="L8" s="40">
        <v>19.66</v>
      </c>
      <c r="M8" s="48">
        <f t="shared" si="1"/>
        <v>121.72</v>
      </c>
      <c r="N8" s="59">
        <f t="shared" si="2"/>
        <v>10</v>
      </c>
      <c r="O8" s="45">
        <v>20.16</v>
      </c>
      <c r="P8" s="41" t="s">
        <v>28</v>
      </c>
      <c r="Q8" s="21">
        <f t="shared" si="3"/>
        <v>20.16</v>
      </c>
      <c r="R8" s="42">
        <f t="shared" si="0"/>
        <v>141.88</v>
      </c>
      <c r="S8" s="66">
        <v>3</v>
      </c>
      <c r="V8" s="61"/>
      <c r="W8" s="60"/>
      <c r="X8" s="24"/>
      <c r="Z8" s="62"/>
      <c r="AA8" s="60"/>
      <c r="AB8" s="64"/>
      <c r="AC8" s="62"/>
      <c r="AD8" s="61"/>
      <c r="AE8" s="24"/>
    </row>
    <row r="9" spans="1:31" s="33" customFormat="1" ht="18">
      <c r="A9" s="43" t="s">
        <v>8</v>
      </c>
      <c r="B9" s="47"/>
      <c r="C9" s="40">
        <v>26.64</v>
      </c>
      <c r="D9" s="45">
        <v>30.42</v>
      </c>
      <c r="E9" s="45">
        <v>30.69</v>
      </c>
      <c r="F9" s="45">
        <v>19.27</v>
      </c>
      <c r="G9" s="45">
        <v>22.3</v>
      </c>
      <c r="H9" s="45">
        <v>21.86</v>
      </c>
      <c r="I9" s="45">
        <v>45.62</v>
      </c>
      <c r="J9" s="45">
        <v>27.59</v>
      </c>
      <c r="K9" s="45">
        <v>20.58</v>
      </c>
      <c r="L9" s="40" t="s">
        <v>29</v>
      </c>
      <c r="M9" s="48">
        <f t="shared" si="1"/>
        <v>138.23999999999998</v>
      </c>
      <c r="N9" s="59">
        <f t="shared" si="2"/>
        <v>9</v>
      </c>
      <c r="O9" s="20">
        <v>22.1</v>
      </c>
      <c r="P9" s="22">
        <v>21.03</v>
      </c>
      <c r="Q9" s="21">
        <f t="shared" si="3"/>
        <v>21.03</v>
      </c>
      <c r="R9" s="18">
        <f t="shared" si="0"/>
        <v>159.26999999999998</v>
      </c>
      <c r="S9" s="19">
        <v>4</v>
      </c>
      <c r="V9" s="61"/>
      <c r="W9" s="62"/>
      <c r="X9" s="64"/>
      <c r="Z9" s="60"/>
      <c r="AA9" s="60"/>
      <c r="AB9" s="24"/>
      <c r="AC9" s="62"/>
      <c r="AD9" s="61"/>
      <c r="AE9" s="63"/>
    </row>
    <row r="10" spans="1:31" ht="18">
      <c r="A10" s="43" t="s">
        <v>21</v>
      </c>
      <c r="B10" s="44"/>
      <c r="C10" s="45">
        <v>27.18</v>
      </c>
      <c r="D10" s="45">
        <v>29.02</v>
      </c>
      <c r="E10" s="45">
        <v>30.41</v>
      </c>
      <c r="F10" s="45">
        <v>23.5</v>
      </c>
      <c r="G10" s="45" t="s">
        <v>28</v>
      </c>
      <c r="H10" s="45" t="s">
        <v>28</v>
      </c>
      <c r="I10" s="45" t="s">
        <v>28</v>
      </c>
      <c r="J10" s="45">
        <v>20.49</v>
      </c>
      <c r="K10" s="45">
        <v>22.23</v>
      </c>
      <c r="L10" s="40">
        <v>21.32</v>
      </c>
      <c r="M10" s="48">
        <f t="shared" si="1"/>
        <v>143.74</v>
      </c>
      <c r="N10" s="59">
        <f t="shared" si="2"/>
        <v>7</v>
      </c>
      <c r="O10" s="45">
        <v>26.16</v>
      </c>
      <c r="P10" s="45">
        <v>22.55</v>
      </c>
      <c r="Q10" s="21">
        <f t="shared" si="3"/>
        <v>22.55</v>
      </c>
      <c r="R10" s="42">
        <f t="shared" si="0"/>
        <v>166.29000000000002</v>
      </c>
      <c r="S10" s="51">
        <v>5</v>
      </c>
      <c r="V10" s="61"/>
      <c r="W10" s="62"/>
      <c r="X10" s="24"/>
      <c r="Z10" s="62"/>
      <c r="AA10" s="62"/>
      <c r="AB10" s="63"/>
      <c r="AC10" s="62"/>
      <c r="AD10" s="61"/>
      <c r="AE10" s="24"/>
    </row>
    <row r="11" spans="1:31" s="33" customFormat="1" ht="18">
      <c r="A11" s="49" t="s">
        <v>7</v>
      </c>
      <c r="B11" s="44"/>
      <c r="C11" s="45">
        <v>27.75</v>
      </c>
      <c r="D11" s="45">
        <v>24.33</v>
      </c>
      <c r="E11" s="45">
        <v>24.1</v>
      </c>
      <c r="F11" s="45">
        <v>19.99</v>
      </c>
      <c r="G11" s="45">
        <v>25.73</v>
      </c>
      <c r="H11" s="45" t="s">
        <v>28</v>
      </c>
      <c r="I11" s="45">
        <v>28.53</v>
      </c>
      <c r="J11" s="45" t="s">
        <v>28</v>
      </c>
      <c r="K11" s="45">
        <v>26.01</v>
      </c>
      <c r="L11" s="45">
        <v>25.96</v>
      </c>
      <c r="M11" s="48">
        <f t="shared" si="1"/>
        <v>146.12</v>
      </c>
      <c r="N11" s="59">
        <f t="shared" si="2"/>
        <v>8</v>
      </c>
      <c r="O11" s="45" t="s">
        <v>28</v>
      </c>
      <c r="P11" s="45">
        <v>23.25</v>
      </c>
      <c r="Q11" s="21">
        <f t="shared" si="3"/>
        <v>23.25</v>
      </c>
      <c r="R11" s="42">
        <f t="shared" si="0"/>
        <v>169.37</v>
      </c>
      <c r="S11" s="19">
        <v>6</v>
      </c>
      <c r="V11" s="61"/>
      <c r="W11" s="62"/>
      <c r="X11" s="24"/>
      <c r="Z11" s="62"/>
      <c r="AA11" s="60"/>
      <c r="AB11" s="24"/>
      <c r="AC11" s="60"/>
      <c r="AD11" s="61"/>
      <c r="AE11" s="63"/>
    </row>
    <row r="12" spans="1:31" ht="18">
      <c r="A12" s="43" t="s">
        <v>37</v>
      </c>
      <c r="B12" s="44"/>
      <c r="C12" s="45">
        <v>32.58</v>
      </c>
      <c r="D12" s="45">
        <v>38.99</v>
      </c>
      <c r="E12" s="45">
        <v>30.88</v>
      </c>
      <c r="F12" s="45">
        <v>24.18</v>
      </c>
      <c r="G12" s="45">
        <v>30.24</v>
      </c>
      <c r="H12" s="45">
        <v>26.03</v>
      </c>
      <c r="I12" s="45">
        <v>29.96</v>
      </c>
      <c r="J12" s="45">
        <v>26.62</v>
      </c>
      <c r="K12" s="45">
        <v>28.78</v>
      </c>
      <c r="L12" s="45">
        <v>26.27</v>
      </c>
      <c r="M12" s="48">
        <f t="shared" si="1"/>
        <v>161.84</v>
      </c>
      <c r="N12" s="59">
        <f t="shared" si="2"/>
        <v>10</v>
      </c>
      <c r="O12" s="45">
        <v>31.12</v>
      </c>
      <c r="P12" s="45">
        <v>26.34</v>
      </c>
      <c r="Q12" s="21">
        <f t="shared" si="3"/>
        <v>26.34</v>
      </c>
      <c r="R12" s="42">
        <f t="shared" si="0"/>
        <v>188.18</v>
      </c>
      <c r="S12" s="51">
        <v>7</v>
      </c>
      <c r="V12" s="61"/>
      <c r="W12" s="62"/>
      <c r="X12" s="24"/>
      <c r="Z12" s="62"/>
      <c r="AA12" s="62"/>
      <c r="AB12" s="24"/>
      <c r="AC12" s="62"/>
      <c r="AD12" s="61"/>
      <c r="AE12" s="24"/>
    </row>
    <row r="13" spans="1:31" s="36" customFormat="1" ht="18">
      <c r="A13" s="49" t="s">
        <v>5</v>
      </c>
      <c r="B13" s="44"/>
      <c r="C13" s="45">
        <v>47.72</v>
      </c>
      <c r="D13" s="45">
        <v>42.76</v>
      </c>
      <c r="E13" s="45" t="s">
        <v>28</v>
      </c>
      <c r="F13" s="45" t="s">
        <v>29</v>
      </c>
      <c r="G13" s="45">
        <v>25.35</v>
      </c>
      <c r="H13" s="45">
        <v>28.36</v>
      </c>
      <c r="I13" s="45" t="s">
        <v>29</v>
      </c>
      <c r="J13" s="45" t="s">
        <v>29</v>
      </c>
      <c r="K13" s="45" t="s">
        <v>29</v>
      </c>
      <c r="L13" s="45" t="s">
        <v>29</v>
      </c>
      <c r="M13" s="48">
        <f>SUM(C13:L13)</f>
        <v>144.19</v>
      </c>
      <c r="N13" s="59">
        <f t="shared" si="2"/>
        <v>4</v>
      </c>
      <c r="O13" s="45" t="s">
        <v>28</v>
      </c>
      <c r="P13" s="45">
        <v>36.03</v>
      </c>
      <c r="Q13" s="21" t="s">
        <v>43</v>
      </c>
      <c r="R13" s="42" t="s">
        <v>43</v>
      </c>
      <c r="S13" s="19">
        <v>8</v>
      </c>
      <c r="V13" s="61"/>
      <c r="W13" s="62"/>
      <c r="X13" s="64"/>
      <c r="Z13" s="62"/>
      <c r="AA13" s="62"/>
      <c r="AB13" s="24"/>
      <c r="AC13" s="62"/>
      <c r="AD13" s="61"/>
      <c r="AE13" s="64"/>
    </row>
    <row r="14" spans="1:31" ht="21" customHeight="1">
      <c r="A14" s="27"/>
      <c r="B14" s="1"/>
      <c r="C14" s="1"/>
      <c r="D14" s="1"/>
      <c r="E14" s="1"/>
      <c r="F14" s="1"/>
      <c r="G14" s="1"/>
      <c r="H14" s="1"/>
      <c r="I14" s="1"/>
      <c r="J14" s="30"/>
      <c r="K14" s="30" t="s">
        <v>24</v>
      </c>
      <c r="L14" s="1"/>
      <c r="M14" s="1"/>
      <c r="N14" s="1"/>
      <c r="O14" s="13"/>
      <c r="P14" s="1"/>
      <c r="Q14" s="24"/>
      <c r="S14" s="14"/>
      <c r="T14" s="2"/>
      <c r="V14" s="24"/>
      <c r="W14" s="24"/>
      <c r="X14" s="24"/>
      <c r="Z14" s="24"/>
      <c r="AA14" s="24"/>
      <c r="AB14" s="24"/>
      <c r="AC14" s="24"/>
      <c r="AD14" s="24"/>
      <c r="AE14" s="24"/>
    </row>
    <row r="15" spans="1:29" ht="12.75">
      <c r="A15" s="69" t="s">
        <v>2</v>
      </c>
      <c r="B15" s="70"/>
      <c r="C15" s="34" t="s">
        <v>12</v>
      </c>
      <c r="D15" s="34" t="s">
        <v>4</v>
      </c>
      <c r="E15" s="34" t="s">
        <v>5</v>
      </c>
      <c r="F15" s="34" t="s">
        <v>8</v>
      </c>
      <c r="G15" s="34" t="s">
        <v>6</v>
      </c>
      <c r="H15" s="34" t="s">
        <v>7</v>
      </c>
      <c r="I15" s="34" t="s">
        <v>9</v>
      </c>
      <c r="J15" s="34" t="s">
        <v>27</v>
      </c>
      <c r="K15" s="5" t="s">
        <v>26</v>
      </c>
      <c r="L15" s="5" t="s">
        <v>10</v>
      </c>
      <c r="M15" s="73" t="s">
        <v>13</v>
      </c>
      <c r="N15" s="55" t="s">
        <v>33</v>
      </c>
      <c r="O15" s="3" t="s">
        <v>1</v>
      </c>
      <c r="P15" s="3" t="s">
        <v>14</v>
      </c>
      <c r="Q15" s="4"/>
      <c r="R15" s="15" t="s">
        <v>13</v>
      </c>
      <c r="S15" s="6" t="s">
        <v>15</v>
      </c>
      <c r="V15" s="24"/>
      <c r="W15" s="24"/>
      <c r="X15" s="24"/>
      <c r="Z15" s="24"/>
      <c r="AA15" s="24"/>
      <c r="AB15" s="24"/>
      <c r="AC15" s="24"/>
    </row>
    <row r="16" spans="1:29" ht="12.75">
      <c r="A16" s="71"/>
      <c r="B16" s="72"/>
      <c r="C16" s="57" t="s">
        <v>1</v>
      </c>
      <c r="D16" s="57" t="s">
        <v>17</v>
      </c>
      <c r="E16" s="35" t="s">
        <v>1</v>
      </c>
      <c r="F16" s="35"/>
      <c r="G16" s="35" t="s">
        <v>18</v>
      </c>
      <c r="H16" s="35"/>
      <c r="I16" s="35"/>
      <c r="J16" s="35" t="s">
        <v>1</v>
      </c>
      <c r="K16" s="58" t="s">
        <v>1</v>
      </c>
      <c r="L16" s="58" t="s">
        <v>1</v>
      </c>
      <c r="M16" s="74"/>
      <c r="N16" s="56" t="s">
        <v>34</v>
      </c>
      <c r="O16" s="7" t="s">
        <v>19</v>
      </c>
      <c r="P16" s="8" t="s">
        <v>22</v>
      </c>
      <c r="Q16" s="8" t="s">
        <v>23</v>
      </c>
      <c r="R16" s="16"/>
      <c r="S16" s="10"/>
      <c r="V16" s="24"/>
      <c r="W16" s="24"/>
      <c r="X16" s="24"/>
      <c r="Z16" s="24"/>
      <c r="AA16" s="24"/>
      <c r="AB16" s="24"/>
      <c r="AC16" s="24"/>
    </row>
    <row r="17" spans="1:29" ht="18">
      <c r="A17" s="37" t="s">
        <v>11</v>
      </c>
      <c r="B17" s="38"/>
      <c r="C17" s="39">
        <v>35.21</v>
      </c>
      <c r="D17" s="39">
        <v>34.09</v>
      </c>
      <c r="E17" s="39">
        <v>31.7</v>
      </c>
      <c r="F17" s="39">
        <v>22.9</v>
      </c>
      <c r="G17" s="39">
        <v>40.67</v>
      </c>
      <c r="H17" s="39">
        <v>24.36</v>
      </c>
      <c r="I17" s="39">
        <v>27.58</v>
      </c>
      <c r="J17" s="39">
        <v>24.03</v>
      </c>
      <c r="K17" s="39">
        <v>26.71</v>
      </c>
      <c r="L17" s="39">
        <v>23.89</v>
      </c>
      <c r="M17" s="48">
        <f>SMALL(C17:L17,1)+SMALL(C17:L17,2)+SMALL(C17:L17,3)+SMALL(C17:L17,4)+SMALL(C17:L17,5)++SMALL(C17:L17,6)</f>
        <v>149.46999999999997</v>
      </c>
      <c r="N17" s="59">
        <f>IF(ISNUMBER(C17),1,0)+IF(ISNUMBER(D17),1,0)+IF(ISNUMBER(E17),1,0)+IF(ISNUMBER(F17),1,0)+IF(ISNUMBER(G17),1,0)+IF(ISNUMBER(H17),1,0)+IF(ISNUMBER(I17),1,0)+IF(ISNUMBER(J17),1,0)+IF(ISNUMBER(K17),1,0)+IF(ISNUMBER(L17),1,0)</f>
        <v>10</v>
      </c>
      <c r="O17" s="40">
        <v>27.49</v>
      </c>
      <c r="P17" s="41">
        <v>26.97</v>
      </c>
      <c r="Q17" s="21">
        <f>MIN(O17,P17)</f>
        <v>26.97</v>
      </c>
      <c r="R17" s="42">
        <f>SUM(M17,Q17)</f>
        <v>176.43999999999997</v>
      </c>
      <c r="S17" s="19">
        <v>1</v>
      </c>
      <c r="V17" s="61"/>
      <c r="W17" s="62"/>
      <c r="X17" s="24"/>
      <c r="Z17" s="62"/>
      <c r="AA17" s="24"/>
      <c r="AB17" s="24"/>
      <c r="AC17" s="24"/>
    </row>
    <row r="18" spans="1:29" ht="18">
      <c r="A18" s="43" t="s">
        <v>10</v>
      </c>
      <c r="B18" s="44"/>
      <c r="C18" s="45" t="s">
        <v>29</v>
      </c>
      <c r="D18" s="45" t="s">
        <v>29</v>
      </c>
      <c r="E18" s="45" t="s">
        <v>29</v>
      </c>
      <c r="F18" s="45">
        <v>25.04</v>
      </c>
      <c r="G18" s="45">
        <v>24.72</v>
      </c>
      <c r="H18" s="40">
        <v>23.47</v>
      </c>
      <c r="I18" s="45">
        <v>28.98</v>
      </c>
      <c r="J18" s="45">
        <v>25.7</v>
      </c>
      <c r="K18" s="45">
        <v>29.96</v>
      </c>
      <c r="L18" s="45">
        <v>23.7</v>
      </c>
      <c r="M18" s="48">
        <f>SMALL(C18:L18,1)+SMALL(C18:L18,2)+SMALL(C18:L18,3)+SMALL(C18:L18,4)+SMALL(C18:L18,5)++SMALL(C18:L18,6)</f>
        <v>151.61</v>
      </c>
      <c r="N18" s="59">
        <f>IF(ISNUMBER(C18),1,0)+IF(ISNUMBER(D18),1,0)+IF(ISNUMBER(E18),1,0)+IF(ISNUMBER(F18),1,0)+IF(ISNUMBER(G18),1,0)+IF(ISNUMBER(H18),1,0)+IF(ISNUMBER(I18),1,0)+IF(ISNUMBER(J18),1,0)+IF(ISNUMBER(K18),1,0)+IF(ISNUMBER(L18),1,0)</f>
        <v>7</v>
      </c>
      <c r="O18" s="40">
        <v>61.6</v>
      </c>
      <c r="P18" s="45">
        <v>28.81</v>
      </c>
      <c r="Q18" s="21">
        <f>MIN(O18,P18)</f>
        <v>28.81</v>
      </c>
      <c r="R18" s="42">
        <f>SUM(M18,Q18)</f>
        <v>180.42000000000002</v>
      </c>
      <c r="S18" s="19">
        <v>2</v>
      </c>
      <c r="V18" s="61"/>
      <c r="W18" s="62"/>
      <c r="X18" s="24"/>
      <c r="Z18" s="62"/>
      <c r="AA18" s="24"/>
      <c r="AB18" s="24"/>
      <c r="AC18" s="24"/>
    </row>
    <row r="19" spans="1:29" ht="18">
      <c r="A19" s="43" t="s">
        <v>21</v>
      </c>
      <c r="B19" s="46"/>
      <c r="C19" s="39">
        <v>58.77</v>
      </c>
      <c r="D19" s="39">
        <v>35.65</v>
      </c>
      <c r="E19" s="39">
        <v>46.86</v>
      </c>
      <c r="F19" s="39">
        <v>37.68</v>
      </c>
      <c r="G19" s="39">
        <v>32.2</v>
      </c>
      <c r="H19" s="39" t="s">
        <v>28</v>
      </c>
      <c r="I19" s="39">
        <v>29.44</v>
      </c>
      <c r="J19" s="39">
        <v>25.16</v>
      </c>
      <c r="K19" s="39">
        <v>25.47</v>
      </c>
      <c r="L19" s="39">
        <v>43.85</v>
      </c>
      <c r="M19" s="48">
        <f>SMALL(C19:L19,1)+SMALL(C19:L19,2)+SMALL(C19:L19,3)+SMALL(C19:L19,4)+SMALL(C19:L19,5)++SMALL(C19:L19,6)</f>
        <v>185.6</v>
      </c>
      <c r="N19" s="59">
        <f>IF(ISNUMBER(C19),1,0)+IF(ISNUMBER(D19),1,0)+IF(ISNUMBER(E19),1,0)+IF(ISNUMBER(F19),1,0)+IF(ISNUMBER(G19),1,0)+IF(ISNUMBER(H19),1,0)+IF(ISNUMBER(I19),1,0)+IF(ISNUMBER(J19),1,0)+IF(ISNUMBER(K19),1,0)+IF(ISNUMBER(L19),1,0)</f>
        <v>9</v>
      </c>
      <c r="O19" s="40">
        <v>29.44</v>
      </c>
      <c r="P19" s="45">
        <v>32.49</v>
      </c>
      <c r="Q19" s="21">
        <f>MIN(O19,P19)</f>
        <v>29.44</v>
      </c>
      <c r="R19" s="42">
        <f>SUM(M19,Q19)</f>
        <v>215.04</v>
      </c>
      <c r="S19" s="19">
        <v>3</v>
      </c>
      <c r="V19" s="61"/>
      <c r="W19" s="62"/>
      <c r="X19" s="24"/>
      <c r="Z19" s="62"/>
      <c r="AA19" s="24"/>
      <c r="AB19" s="24"/>
      <c r="AC19" s="24"/>
    </row>
    <row r="20" spans="1:29" ht="18">
      <c r="A20" s="11" t="s">
        <v>38</v>
      </c>
      <c r="B20" s="12"/>
      <c r="C20" s="31" t="s">
        <v>29</v>
      </c>
      <c r="D20" s="31" t="s">
        <v>29</v>
      </c>
      <c r="E20" s="32" t="s">
        <v>29</v>
      </c>
      <c r="F20" s="31" t="s">
        <v>29</v>
      </c>
      <c r="G20" s="31">
        <v>32.02</v>
      </c>
      <c r="H20" s="31">
        <v>51.11</v>
      </c>
      <c r="I20" s="31">
        <v>31.17</v>
      </c>
      <c r="J20" s="31" t="s">
        <v>29</v>
      </c>
      <c r="K20" s="31">
        <v>35.25</v>
      </c>
      <c r="L20" s="31">
        <v>40.59</v>
      </c>
      <c r="M20" s="48">
        <f>SUM(C20:L20)</f>
        <v>190.14000000000001</v>
      </c>
      <c r="N20" s="59">
        <f>IF(ISNUMBER(C20),1,0)+IF(ISNUMBER(D20),1,0)+IF(ISNUMBER(E20),1,0)+IF(ISNUMBER(F20),1,0)+IF(ISNUMBER(G20),1,0)+IF(ISNUMBER(H20),1,0)+IF(ISNUMBER(I20),1,0)+IF(ISNUMBER(J20),1,0)+IF(ISNUMBER(K20),1,0)+IF(ISNUMBER(L20),1,0)</f>
        <v>5</v>
      </c>
      <c r="O20" s="32">
        <v>34.68</v>
      </c>
      <c r="P20" s="31">
        <v>42.86</v>
      </c>
      <c r="Q20" s="21">
        <f>MIN(O20,P20)</f>
        <v>34.68</v>
      </c>
      <c r="R20" s="42" t="s">
        <v>43</v>
      </c>
      <c r="S20" s="23">
        <v>4</v>
      </c>
      <c r="V20" s="61"/>
      <c r="W20" s="65"/>
      <c r="X20" s="24"/>
      <c r="Z20" s="62"/>
      <c r="AA20" s="24"/>
      <c r="AB20" s="24"/>
      <c r="AC20" s="24"/>
    </row>
    <row r="21" spans="1:29" ht="18">
      <c r="A21" s="43" t="s">
        <v>5</v>
      </c>
      <c r="B21" s="44"/>
      <c r="C21" s="45" t="s">
        <v>29</v>
      </c>
      <c r="D21" s="45">
        <v>35.42</v>
      </c>
      <c r="E21" s="40">
        <v>45.73</v>
      </c>
      <c r="F21" s="45" t="s">
        <v>29</v>
      </c>
      <c r="G21" s="45" t="s">
        <v>29</v>
      </c>
      <c r="H21" s="45">
        <v>41.43</v>
      </c>
      <c r="I21" s="45" t="s">
        <v>29</v>
      </c>
      <c r="J21" s="45" t="s">
        <v>28</v>
      </c>
      <c r="K21" s="45" t="s">
        <v>28</v>
      </c>
      <c r="L21" s="45" t="s">
        <v>29</v>
      </c>
      <c r="M21" s="48">
        <f>SUM(C21:L21)</f>
        <v>122.58000000000001</v>
      </c>
      <c r="N21" s="59">
        <f>IF(ISNUMBER(C21),1,0)+IF(ISNUMBER(D21),1,0)+IF(ISNUMBER(E21),1,0)+IF(ISNUMBER(F21),1,0)+IF(ISNUMBER(G21),1,0)+IF(ISNUMBER(H21),1,0)+IF(ISNUMBER(I21),1,0)+IF(ISNUMBER(J21),1,0)+IF(ISNUMBER(K21),1,0)+IF(ISNUMBER(L21),1,0)</f>
        <v>3</v>
      </c>
      <c r="O21" s="40" t="s">
        <v>29</v>
      </c>
      <c r="P21" s="45" t="s">
        <v>29</v>
      </c>
      <c r="Q21" s="21">
        <f>MIN(O21,P21)</f>
        <v>0</v>
      </c>
      <c r="R21" s="42" t="s">
        <v>43</v>
      </c>
      <c r="S21" s="26">
        <v>5</v>
      </c>
      <c r="V21" s="61"/>
      <c r="W21" s="62"/>
      <c r="X21" s="24"/>
      <c r="Z21" s="65"/>
      <c r="AA21" s="24"/>
      <c r="AB21" s="24"/>
      <c r="AC21" s="24"/>
    </row>
    <row r="22" spans="2:29" ht="18">
      <c r="B22" t="s">
        <v>25</v>
      </c>
      <c r="D22" s="29" t="s">
        <v>29</v>
      </c>
      <c r="E22" t="s">
        <v>44</v>
      </c>
      <c r="V22" s="24"/>
      <c r="W22" s="24"/>
      <c r="X22" s="24"/>
      <c r="Z22" s="24"/>
      <c r="AA22" s="24"/>
      <c r="AB22" s="24"/>
      <c r="AC22" s="24"/>
    </row>
    <row r="23" spans="4:29" ht="18">
      <c r="D23" s="52" t="s">
        <v>28</v>
      </c>
      <c r="E23" t="s">
        <v>30</v>
      </c>
      <c r="V23" s="24"/>
      <c r="W23" s="24"/>
      <c r="X23" s="24"/>
      <c r="Z23" s="24"/>
      <c r="AA23" s="24"/>
      <c r="AB23" s="24"/>
      <c r="AC23" s="24"/>
    </row>
    <row r="24" spans="4:29" ht="18">
      <c r="D24" s="52" t="s">
        <v>31</v>
      </c>
      <c r="E24" t="s">
        <v>32</v>
      </c>
      <c r="V24" s="24"/>
      <c r="W24" s="24"/>
      <c r="X24" s="24"/>
      <c r="Z24" s="24"/>
      <c r="AA24" s="24"/>
      <c r="AB24" s="24"/>
      <c r="AC24" s="24"/>
    </row>
    <row r="25" spans="22:24" ht="12.75">
      <c r="V25" s="24"/>
      <c r="W25" s="24"/>
      <c r="X25" s="24"/>
    </row>
    <row r="26" spans="22:24" ht="12.75">
      <c r="V26" s="24"/>
      <c r="W26" s="24"/>
      <c r="X26" s="24"/>
    </row>
    <row r="27" spans="22:24" ht="12.75">
      <c r="V27" s="24"/>
      <c r="W27" s="24"/>
      <c r="X27" s="24"/>
    </row>
    <row r="28" spans="22:24" ht="12.75">
      <c r="V28" s="24"/>
      <c r="W28" s="24"/>
      <c r="X28" s="24"/>
    </row>
    <row r="29" spans="22:24" ht="12.75">
      <c r="V29" s="24"/>
      <c r="W29" s="24"/>
      <c r="X29" s="24"/>
    </row>
    <row r="30" spans="22:24" ht="12.75">
      <c r="V30" s="24"/>
      <c r="W30" s="24"/>
      <c r="X30" s="24"/>
    </row>
  </sheetData>
  <sheetProtection/>
  <mergeCells count="6">
    <mergeCell ref="A1:V1"/>
    <mergeCell ref="A2:V2"/>
    <mergeCell ref="A4:B5"/>
    <mergeCell ref="A15:B16"/>
    <mergeCell ref="M15:M16"/>
    <mergeCell ref="M4:M5"/>
  </mergeCells>
  <conditionalFormatting sqref="N6:N13 N17:N21">
    <cfRule type="cellIs" priority="1" dxfId="0" operator="greaterThanOrEqual" stopIfTrue="1">
      <formula>6</formula>
    </cfRule>
  </conditionalFormatting>
  <printOptions/>
  <pageMargins left="0.75" right="0.75" top="1" bottom="1" header="0.4921259845" footer="0.492125984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</dc:creator>
  <cp:keywords/>
  <dc:description/>
  <cp:lastModifiedBy>uzivatel</cp:lastModifiedBy>
  <cp:lastPrinted>2011-09-23T14:40:39Z</cp:lastPrinted>
  <dcterms:created xsi:type="dcterms:W3CDTF">2008-07-13T11:57:19Z</dcterms:created>
  <dcterms:modified xsi:type="dcterms:W3CDTF">2011-09-23T14:40:49Z</dcterms:modified>
  <cp:category/>
  <cp:version/>
  <cp:contentType/>
  <cp:contentStatus/>
</cp:coreProperties>
</file>